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elaH\Desktop\2022\OGW\2024\PUBLICACIONES EN PORTALES\CUENTA PUBLICA\4TO TRIMESTRE\REPORTES\FORMATOS\"/>
    </mc:Choice>
  </mc:AlternateContent>
  <xr:revisionPtr revIDLastSave="0" documentId="13_ncr:1_{90B2BD85-787E-4AC4-86B3-9AAA811915FE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38640" windowHeight="1584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1" i="1"/>
  <c r="H62" i="1"/>
  <c r="H63" i="1"/>
  <c r="H64" i="1"/>
  <c r="H65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4" i="1"/>
  <c r="H25" i="1"/>
  <c r="H26" i="1"/>
  <c r="H27" i="1"/>
  <c r="H28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H60" i="1" s="1"/>
  <c r="E61" i="1"/>
  <c r="E62" i="1"/>
  <c r="E63" i="1"/>
  <c r="E64" i="1"/>
  <c r="E65" i="1"/>
  <c r="E59" i="1"/>
  <c r="H59" i="1" s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H23" i="1" s="1"/>
  <c r="E24" i="1"/>
  <c r="E25" i="1"/>
  <c r="E26" i="1"/>
  <c r="E27" i="1"/>
  <c r="E28" i="1"/>
  <c r="E22" i="1"/>
  <c r="H2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F11" i="1"/>
  <c r="G11" i="1"/>
  <c r="H11" i="1"/>
  <c r="C11" i="1"/>
  <c r="E84" i="1" l="1"/>
  <c r="H10" i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<sst xmlns="http://schemas.openxmlformats.org/spreadsheetml/2006/main" count="81" uniqueCount="49">
  <si>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</si>
  <si>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</si>
  <si>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</si>
  <si>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</si>
  <si>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</si>
  <si>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</si>
  <si>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</si>
  <si>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</si>
  <si>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</si>
  <si>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</si>
  <si>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</si>
  <si>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</si>
  <si>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</si>
  <si>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</si>
  <si>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</si>
  <si>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</si>
  <si>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</si>
  <si>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</si>
  <si>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</si>
  <si>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</si>
  <si>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</si>
  <si>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</si>
  <si>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</si>
  <si>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</si>
  <si>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</si>
  <si>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</si>
  <si>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</si>
  <si>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</si>
  <si>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</si>
  <si>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</si>
  <si>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</si>
  <si>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</si>
  <si>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</si>
  <si>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</si>
  <si>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</si>
  <si>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</si>
  <si>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</si>
  <si>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</si>
  <si>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</si>
  <si>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</si>
  <si>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</si>
  <si>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</si>
  <si>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</si>
  <si>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</si>
  <si>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</si>
  <si>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</si>
  <si>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</si>
  <si>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JUNTA CENTRAL DE AGUA Y SANEAMIENTO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</si>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</sst>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" fontId="3" fillId="0" borderId="0" xfId="0" applyNumberFormat="1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211666</xdr:colOff>
      <xdr:row>87</xdr:row>
      <xdr:rowOff>190499</xdr:rowOff>
    </xdr:from>
    <xdr:to>
      <xdr:col>7</xdr:col>
      <xdr:colOff>590334</xdr:colOff>
      <xdr:row>92</xdr:row>
      <xdr:rowOff>126999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056142-4B41-418A-8D25-13385208EC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51" t="51357" r="63828" b="41886"/>
        <a:stretch/>
      </xdr:blipFill>
      <xdr:spPr bwMode="auto">
        <a:xfrm>
          <a:off x="455083" y="19176999"/>
          <a:ext cx="8009251" cy="889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zoomScale="90" zoomScaleNormal="90" workbookViewId="0">
      <selection activeCell="H93" sqref="B2:H93"/>
    </sheetView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2" t="s">
        <v>47</v>
      </c>
      <c r="C2" s="23"/>
      <c r="D2" s="23"/>
      <c r="E2" s="23"/>
      <c r="F2" s="23"/>
      <c r="G2" s="23"/>
      <c r="H2" s="24"/>
      <c r="I2" s="2" t="s">
        <v>0</v>
      </c>
    </row>
    <row r="3" spans="2:9" x14ac:dyDescent="0.25">
      <c r="B3" s="25" t="s">
        <v>1</v>
      </c>
      <c r="C3" s="26"/>
      <c r="D3" s="26"/>
      <c r="E3" s="26"/>
      <c r="F3" s="26"/>
      <c r="G3" s="26"/>
      <c r="H3" s="27"/>
    </row>
    <row r="4" spans="2:9" x14ac:dyDescent="0.25">
      <c r="B4" s="25" t="s">
        <v>2</v>
      </c>
      <c r="C4" s="26"/>
      <c r="D4" s="26"/>
      <c r="E4" s="26"/>
      <c r="F4" s="26"/>
      <c r="G4" s="26"/>
      <c r="H4" s="27"/>
    </row>
    <row r="5" spans="2:9" x14ac:dyDescent="0.25">
      <c r="B5" s="28" t="s">
        <v>48</v>
      </c>
      <c r="C5" s="29"/>
      <c r="D5" s="29"/>
      <c r="E5" s="29"/>
      <c r="F5" s="29"/>
      <c r="G5" s="29"/>
      <c r="H5" s="30"/>
    </row>
    <row r="6" spans="2:9" ht="15.75" thickBot="1" x14ac:dyDescent="0.3">
      <c r="B6" s="31" t="s">
        <v>3</v>
      </c>
      <c r="C6" s="32"/>
      <c r="D6" s="32"/>
      <c r="E6" s="32"/>
      <c r="F6" s="32"/>
      <c r="G6" s="32"/>
      <c r="H6" s="33"/>
    </row>
    <row r="7" spans="2:9" ht="15.75" thickBot="1" x14ac:dyDescent="0.3">
      <c r="B7" s="34" t="s">
        <v>4</v>
      </c>
      <c r="C7" s="36" t="s">
        <v>5</v>
      </c>
      <c r="D7" s="36"/>
      <c r="E7" s="36"/>
      <c r="F7" s="36"/>
      <c r="G7" s="37"/>
      <c r="H7" s="20" t="s">
        <v>6</v>
      </c>
    </row>
    <row r="8" spans="2:9" ht="24.75" thickBot="1" x14ac:dyDescent="0.3">
      <c r="B8" s="35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1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561810218.60000002</v>
      </c>
      <c r="D10" s="4">
        <f t="shared" ref="D10:H10" si="0">SUM(D11,D21,D30,D41)</f>
        <v>85797563.829999983</v>
      </c>
      <c r="E10" s="4">
        <f t="shared" si="0"/>
        <v>647607782.43000007</v>
      </c>
      <c r="F10" s="4">
        <f t="shared" si="0"/>
        <v>556877770.12</v>
      </c>
      <c r="G10" s="4">
        <f t="shared" si="0"/>
        <v>531973110.61000001</v>
      </c>
      <c r="H10" s="4">
        <f t="shared" si="0"/>
        <v>90730012.310000032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561810218.60000002</v>
      </c>
      <c r="D21" s="4">
        <f t="shared" ref="D21:H21" si="4">SUM(D22:D28)</f>
        <v>85797563.829999983</v>
      </c>
      <c r="E21" s="4">
        <f t="shared" si="4"/>
        <v>647607782.43000007</v>
      </c>
      <c r="F21" s="4">
        <f t="shared" si="4"/>
        <v>556877770.12</v>
      </c>
      <c r="G21" s="4">
        <f t="shared" si="4"/>
        <v>531973110.61000001</v>
      </c>
      <c r="H21" s="4">
        <f t="shared" si="4"/>
        <v>90730012.310000032</v>
      </c>
    </row>
    <row r="22" spans="2:8" x14ac:dyDescent="0.25">
      <c r="B22" s="11" t="s">
        <v>23</v>
      </c>
      <c r="C22" s="15">
        <v>500000</v>
      </c>
      <c r="D22" s="15">
        <v>283327816.13</v>
      </c>
      <c r="E22" s="17">
        <f t="shared" ref="E22:E28" si="5">SUM(C22:D22)</f>
        <v>283827816.13</v>
      </c>
      <c r="F22" s="15">
        <v>219980527.16999999</v>
      </c>
      <c r="G22" s="15">
        <v>219980527.16999999</v>
      </c>
      <c r="H22" s="17">
        <f t="shared" ref="H22:H28" si="6">SUM(E22-F22)</f>
        <v>63847288.960000008</v>
      </c>
    </row>
    <row r="23" spans="2:8" x14ac:dyDescent="0.25">
      <c r="B23" s="11" t="s">
        <v>24</v>
      </c>
      <c r="C23" s="15">
        <v>561310218.60000002</v>
      </c>
      <c r="D23" s="15">
        <v>-197530252.30000001</v>
      </c>
      <c r="E23" s="17">
        <f t="shared" si="5"/>
        <v>363779966.30000001</v>
      </c>
      <c r="F23" s="15">
        <v>336897242.94999999</v>
      </c>
      <c r="G23" s="15">
        <v>311992583.44</v>
      </c>
      <c r="H23" s="17">
        <f t="shared" si="6"/>
        <v>26882723.350000024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119655122</v>
      </c>
      <c r="D47" s="4">
        <f t="shared" ref="D47:H47" si="13">SUM(D48,D58,D67,D78)</f>
        <v>-4987596.9599999934</v>
      </c>
      <c r="E47" s="4">
        <f t="shared" si="13"/>
        <v>114667525.04000001</v>
      </c>
      <c r="F47" s="4">
        <f t="shared" si="13"/>
        <v>95276801.770000011</v>
      </c>
      <c r="G47" s="4">
        <f t="shared" si="13"/>
        <v>95276801.770000011</v>
      </c>
      <c r="H47" s="4">
        <f t="shared" si="13"/>
        <v>19390723.270000003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119655122</v>
      </c>
      <c r="D58" s="4">
        <f t="shared" ref="D58:H58" si="17">SUM(D59:D65)</f>
        <v>-4987596.9599999934</v>
      </c>
      <c r="E58" s="4">
        <f t="shared" si="17"/>
        <v>114667525.04000001</v>
      </c>
      <c r="F58" s="4">
        <f t="shared" si="17"/>
        <v>95276801.770000011</v>
      </c>
      <c r="G58" s="4">
        <f t="shared" si="17"/>
        <v>95276801.770000011</v>
      </c>
      <c r="H58" s="4">
        <f t="shared" si="17"/>
        <v>19390723.270000003</v>
      </c>
    </row>
    <row r="59" spans="2:8" x14ac:dyDescent="0.25">
      <c r="B59" s="11" t="s">
        <v>23</v>
      </c>
      <c r="C59" s="15">
        <v>0</v>
      </c>
      <c r="D59" s="15">
        <v>112889392.25</v>
      </c>
      <c r="E59" s="17">
        <f t="shared" ref="E59:E65" si="18">SUM(C59:D59)</f>
        <v>112889392.25</v>
      </c>
      <c r="F59" s="15">
        <v>94806335.340000004</v>
      </c>
      <c r="G59" s="15">
        <v>94806335.340000004</v>
      </c>
      <c r="H59" s="17">
        <f t="shared" ref="H59:H65" si="19">SUM(E59-F59)</f>
        <v>18083056.909999996</v>
      </c>
    </row>
    <row r="60" spans="2:8" x14ac:dyDescent="0.25">
      <c r="B60" s="11" t="s">
        <v>24</v>
      </c>
      <c r="C60" s="15">
        <v>119655122</v>
      </c>
      <c r="D60" s="15">
        <v>-117876989.20999999</v>
      </c>
      <c r="E60" s="17">
        <f t="shared" si="18"/>
        <v>1778132.7900000066</v>
      </c>
      <c r="F60" s="15">
        <v>470466.43</v>
      </c>
      <c r="G60" s="15">
        <v>470466.43</v>
      </c>
      <c r="H60" s="17">
        <f t="shared" si="19"/>
        <v>1307666.3600000066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681465340.60000002</v>
      </c>
      <c r="D84" s="5">
        <f t="shared" ref="D84:H84" si="26">SUM(D10,D47)</f>
        <v>80809966.86999999</v>
      </c>
      <c r="E84" s="5">
        <f>SUM(E10,E47)</f>
        <v>762275307.47000003</v>
      </c>
      <c r="F84" s="5">
        <f t="shared" si="26"/>
        <v>652154571.88999999</v>
      </c>
      <c r="G84" s="5">
        <f t="shared" si="26"/>
        <v>627249912.38</v>
      </c>
      <c r="H84" s="5">
        <f t="shared" si="26"/>
        <v>110120735.58000004</v>
      </c>
    </row>
    <row r="86" spans="2:8" s="18" customFormat="1" x14ac:dyDescent="0.25"/>
    <row r="87" spans="2:8" s="18" customFormat="1" x14ac:dyDescent="0.25">
      <c r="C87" s="19"/>
    </row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4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Daniván A</cp:lastModifiedBy>
  <cp:lastPrinted>2025-01-29T15:04:04Z</cp:lastPrinted>
  <dcterms:created xsi:type="dcterms:W3CDTF">2020-01-08T22:29:57Z</dcterms:created>
  <dcterms:modified xsi:type="dcterms:W3CDTF">2025-01-29T15:04:07Z</dcterms:modified>
</cp:coreProperties>
</file>